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С_old\Documents\ЗАКАЗЧИКИ\Крючков Алексей_Одинцово_беседка\"/>
    </mc:Choice>
  </mc:AlternateContent>
  <bookViews>
    <workbookView xWindow="0" yWindow="0" windowWidth="19200" windowHeight="11460"/>
  </bookViews>
  <sheets>
    <sheet name="Лист1" sheetId="2" r:id="rId1"/>
  </sheet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5" i="2"/>
  <c r="F84" i="2"/>
  <c r="F82" i="2"/>
  <c r="F81" i="2"/>
  <c r="F79" i="2"/>
  <c r="F78" i="2"/>
  <c r="F77" i="2"/>
  <c r="F76" i="2"/>
  <c r="F75" i="2"/>
  <c r="F74" i="2"/>
  <c r="F73" i="2"/>
  <c r="F70" i="2"/>
  <c r="F69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2" i="2"/>
  <c r="F51" i="2"/>
  <c r="F50" i="2"/>
  <c r="F48" i="2"/>
  <c r="F47" i="2"/>
  <c r="F46" i="2"/>
  <c r="F45" i="2"/>
  <c r="F44" i="2"/>
  <c r="F43" i="2"/>
  <c r="F42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80" i="2" l="1"/>
  <c r="F54" i="2"/>
  <c r="F72" i="2"/>
  <c r="F71" i="2"/>
  <c r="F41" i="2"/>
  <c r="F83" i="2"/>
  <c r="F65" i="2"/>
  <c r="F53" i="2" s="1"/>
  <c r="F49" i="2"/>
  <c r="F36" i="2"/>
  <c r="F11" i="2"/>
  <c r="F40" i="2" l="1"/>
  <c r="F10" i="2"/>
  <c r="F87" i="2" l="1"/>
</calcChain>
</file>

<file path=xl/sharedStrings.xml><?xml version="1.0" encoding="utf-8"?>
<sst xmlns="http://schemas.openxmlformats.org/spreadsheetml/2006/main" count="159" uniqueCount="94">
  <si>
    <t>№</t>
  </si>
  <si>
    <t>Наименование материалов и работ</t>
  </si>
  <si>
    <t>Ед. изм.</t>
  </si>
  <si>
    <t>Сумма (руб.)</t>
  </si>
  <si>
    <t>Материалы:</t>
  </si>
  <si>
    <t>Работы:</t>
  </si>
  <si>
    <t>Всего по разделу:</t>
  </si>
  <si>
    <t>м3</t>
  </si>
  <si>
    <t xml:space="preserve">т </t>
  </si>
  <si>
    <t>кг</t>
  </si>
  <si>
    <t>м2</t>
  </si>
  <si>
    <t xml:space="preserve">Кол-во </t>
  </si>
  <si>
    <t>Доставка материалов</t>
  </si>
  <si>
    <t>рейс</t>
  </si>
  <si>
    <t>ИТОГО:</t>
  </si>
  <si>
    <t>Смета на проведение строительно-монтажных работ</t>
  </si>
  <si>
    <t>Крепёж (шпильки, шайбы, гайки, саморезы, гвозди и пр.)</t>
  </si>
  <si>
    <t xml:space="preserve">Вязальная проволока d-1,2 </t>
  </si>
  <si>
    <t>комплект</t>
  </si>
  <si>
    <t>мешок</t>
  </si>
  <si>
    <t>Песок карьерный крупный или средней крупности (с доставкой)</t>
  </si>
  <si>
    <t>Подрядчик:</t>
  </si>
  <si>
    <t>Заказчик:</t>
  </si>
  <si>
    <t xml:space="preserve">Заказчик: </t>
  </si>
  <si>
    <t>Адрес: Московская обл., Одинцовский район</t>
  </si>
  <si>
    <t>Объект: Беседка с комплексом барбекю</t>
  </si>
  <si>
    <t>Щебень гравийный фракция 20-40</t>
  </si>
  <si>
    <t>2. Дорожка-отмостка по периметру</t>
  </si>
  <si>
    <t xml:space="preserve">Бетон В15  F50   W4  (с доставкой) </t>
  </si>
  <si>
    <t>Арматура  по спецификации</t>
  </si>
  <si>
    <t xml:space="preserve">Доска для устройства опалубки и строительных лесов </t>
  </si>
  <si>
    <t>Аренда виброплиты 120 Кн</t>
  </si>
  <si>
    <t>сутки</t>
  </si>
  <si>
    <t>Геотекстиль 200гр/м2</t>
  </si>
  <si>
    <t xml:space="preserve">Тротуарная плитка </t>
  </si>
  <si>
    <t>Раствор для заполнения швов водонепроницаемый ФЛАЙФОРМ XC50 Wp мешок 25 кг</t>
  </si>
  <si>
    <t>шт.</t>
  </si>
  <si>
    <t>Укладка дорожной сетки</t>
  </si>
  <si>
    <t>Укладка тротуарной плитки на дренажный раствор с заполнением швов</t>
  </si>
  <si>
    <t>3. Строительство беседки</t>
  </si>
  <si>
    <t>Брус, клееный, доска камерной сушки строганая по спецификации</t>
  </si>
  <si>
    <t xml:space="preserve">Водосточная система металлическая Аквасистем </t>
  </si>
  <si>
    <t>Установка бортового камня</t>
  </si>
  <si>
    <t>пог./м</t>
  </si>
  <si>
    <t>Материалы для устройства проходки дымохода через кровлю (базальтовая вата, адаптер для мягкой кровли, фланец из оцинкованного листового металла</t>
  </si>
  <si>
    <t>Крепеж (уголки, конструкционные шурупы, гвозди , нагели, клей конструкционный полиуретановый)</t>
  </si>
  <si>
    <t xml:space="preserve">Укладка мягкой черепицы на готовое основание с монтажем карнизных планок и  устройством проходки под дымоход </t>
  </si>
  <si>
    <t>Монтаж водосточной системы</t>
  </si>
  <si>
    <t>Устройство стропильной части четырехскатной крыши, обрешетки и сплошного основания из ОСВ с покраской и антисептированием</t>
  </si>
  <si>
    <t>Брус 50х60х6000</t>
  </si>
  <si>
    <t>Клипсы монтажные для террасной доски</t>
  </si>
  <si>
    <t>Стойка монтажная регулируемая для лаг</t>
  </si>
  <si>
    <t xml:space="preserve">Крепёж </t>
  </si>
  <si>
    <t>Монтаж лаг</t>
  </si>
  <si>
    <t>Настил террасной доски на готовое основание с покраской</t>
  </si>
  <si>
    <t>5. Барбекю</t>
  </si>
  <si>
    <t>Материалы по спецификации</t>
  </si>
  <si>
    <t>Цена</t>
  </si>
  <si>
    <t>Технониколь Carbon Eco 400 SP Шведская плита 2360x580x100 мм 4 плиты в упаковке</t>
  </si>
  <si>
    <t>упаковка</t>
  </si>
  <si>
    <t>Разработка грунта вручную с перемещением в отвал в пределах участка</t>
  </si>
  <si>
    <t xml:space="preserve">Труба канализационная для наружных работ 110мм  длина 3000мм </t>
  </si>
  <si>
    <t xml:space="preserve">Фитинги для канализационной трубы </t>
  </si>
  <si>
    <t>Лакокрасочные материалы</t>
  </si>
  <si>
    <t>Антисептик для дерева</t>
  </si>
  <si>
    <t>л</t>
  </si>
  <si>
    <t>Расходные материалы (валики, кисти, шлифовальные диски по дереву)</t>
  </si>
  <si>
    <t>Дренажный раствор ФЛАЙФОРМ DC100 Основит мешок 25 кг</t>
  </si>
  <si>
    <t>Подшивка потолков и свесов вагонкой с покраской</t>
  </si>
  <si>
    <t>Кольцо колодезное бетонное</t>
  </si>
  <si>
    <t>Бетонная крышка с полимерным люком D 1м</t>
  </si>
  <si>
    <t>пог\м</t>
  </si>
  <si>
    <t xml:space="preserve">Фитинги для трубы ПНД </t>
  </si>
  <si>
    <t>Колонка водоразборная "Гардена"</t>
  </si>
  <si>
    <t>Дренажный клапан "Гардена"</t>
  </si>
  <si>
    <t>Устройство армокаркасов, опалубки, приёмка и укладка товарного бетона с установкой закладных деталей для монтажа деревянных столбов</t>
  </si>
  <si>
    <t xml:space="preserve">Бортовой камень садовый 200*1000*80 (бордюр) </t>
  </si>
  <si>
    <t>Сухая смесь м-300 (пескобетон) мешок 40 кг (установка бортового камня)</t>
  </si>
  <si>
    <t>Сетка арматурная 3.0х2 м ячейка 115х115 мм d 5 мм</t>
  </si>
  <si>
    <t>Доставка материалов (кроме брусчатки и бортового камня)</t>
  </si>
  <si>
    <t>Доска террасная (лиственница) сорт А 28*142*4000</t>
  </si>
  <si>
    <t>4. Полы</t>
  </si>
  <si>
    <t>Кабель ВВГНГ 3*2,5  (для трассы электроснабжения)</t>
  </si>
  <si>
    <t>Труба ПНД 25 мм (для трассы электроснабжения)</t>
  </si>
  <si>
    <t>Опора столба анкерная</t>
  </si>
  <si>
    <t>Сигнальная лента "Осторожно кабель" рулон 100 пог\м</t>
  </si>
  <si>
    <t>Расходные материалы  (пленка п\эт., "Линокром", отрезные круги, рукавицы, кисти, и пр.)</t>
  </si>
  <si>
    <t>Труба ПНД 25 мм (для прокладки трассы летнего водопровода)</t>
  </si>
  <si>
    <t>1. Фундамент, коммуникации</t>
  </si>
  <si>
    <t>Материалы для устройства мягкой кровли (ОСВ, пиломатериал для обрешетки и контробрешетки, подкровельная пленка, подкладочный ковер, мастика, карнизные планки, крепеж, битумная черепица четырехслойная)</t>
  </si>
  <si>
    <t>Кладка ВВК комплекса (в кирпиче без облицовочных работ)</t>
  </si>
  <si>
    <t>Подшивочная доска  (имитация бруса, вагонка) сорт А</t>
  </si>
  <si>
    <t xml:space="preserve">Устройство песчаной и гравийной подушки под фундамент с уплотнением слоев виброблитой, с укладкой геотекстиля и экструдированного пенополистирола </t>
  </si>
  <si>
    <t>Монтаж каркаса беседки (столб -6 шт., верхняя обвязка - 4 бруса, подкосы 12 шт.) с покраской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</si>
</sst>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_ ;\-#,##0\ "/>
    <numFmt numFmtId="166" formatCode="#,##0.00\ &quot;₽&quot;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1" fillId="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7" borderId="1" xfId="0" applyFont="1" applyFill="1" applyBorder="1" applyAlignment="1">
      <alignment wrapText="1"/>
    </xf>
    <xf numFmtId="165" fontId="4" fillId="7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wrapText="1"/>
    </xf>
    <xf numFmtId="0" fontId="4" fillId="7" borderId="1" xfId="0" applyNumberFormat="1" applyFont="1" applyFill="1" applyBorder="1" applyAlignment="1">
      <alignment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/>
    </xf>
    <xf numFmtId="0" fontId="9" fillId="3" borderId="0" xfId="0" applyNumberFormat="1" applyFont="1" applyFill="1"/>
    <xf numFmtId="0" fontId="3" fillId="3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wrapText="1"/>
    </xf>
    <xf numFmtId="166" fontId="4" fillId="7" borderId="1" xfId="0" applyNumberFormat="1" applyFont="1" applyFill="1" applyBorder="1" applyAlignment="1">
      <alignment wrapText="1"/>
    </xf>
    <xf numFmtId="166" fontId="4" fillId="4" borderId="1" xfId="0" applyNumberFormat="1" applyFont="1" applyFill="1" applyBorder="1" applyAlignment="1"/>
    <xf numFmtId="166" fontId="4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/>
    <xf numFmtId="166" fontId="3" fillId="0" borderId="0" xfId="0" applyNumberFormat="1" applyFont="1" applyBorder="1" applyAlignment="1">
      <alignment horizontal="center" wrapText="1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/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0" fontId="9" fillId="4" borderId="2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165" fontId="8" fillId="7" borderId="2" xfId="0" applyNumberFormat="1" applyFont="1" applyFill="1" applyBorder="1" applyAlignment="1">
      <alignment horizontal="left" vertical="center"/>
    </xf>
    <xf numFmtId="165" fontId="8" fillId="7" borderId="4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</cellXfs>
  <cellStyles count="1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Нейтральный" xfId="1" builtinId="28"/>
    <cellStyle name="Обычный" xfId="0" builtinId="0"/>
    <cellStyle name="Обычный 2" xfId="2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Финансовый" xfId="3" builtinId="3"/>
    <cellStyle name="Финансовый 2" xfId="4"/>
    <cellStyle name="Финансовый 2 2" xfId="5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B42" sqref="B42"/>
    </sheetView>
  </sheetViews>
  <sheetFormatPr defaultRowHeight="12.75" x14ac:dyDescent="0.2"/>
  <cols>
    <col min="1" max="1" width="4.42578125" customWidth="1"/>
    <col min="2" max="2" width="85" customWidth="1"/>
    <col min="3" max="3" width="11.28515625" customWidth="1"/>
    <col min="4" max="4" width="12" customWidth="1"/>
    <col min="5" max="5" width="14.42578125" customWidth="1"/>
    <col min="6" max="6" width="19.5703125" customWidth="1"/>
  </cols>
  <sheetData>
    <row r="1" spans="1:6" ht="15.75" x14ac:dyDescent="0.25">
      <c r="A1" s="7"/>
      <c r="B1" s="7"/>
      <c r="C1" s="8"/>
      <c r="D1" s="64"/>
      <c r="E1" s="40"/>
      <c r="F1" s="58"/>
    </row>
    <row r="2" spans="1:6" ht="15.75" x14ac:dyDescent="0.25">
      <c r="A2" s="7"/>
      <c r="B2" s="7"/>
      <c r="C2" s="8"/>
      <c r="D2" s="64"/>
      <c r="E2" s="40"/>
      <c r="F2" s="58"/>
    </row>
    <row r="3" spans="1:6" ht="15.75" x14ac:dyDescent="0.25">
      <c r="A3" s="5"/>
      <c r="B3" s="5"/>
      <c r="C3" s="9"/>
      <c r="D3" s="64"/>
      <c r="E3" s="41"/>
      <c r="F3" s="59"/>
    </row>
    <row r="4" spans="1:6" ht="20.25" x14ac:dyDescent="0.3">
      <c r="A4" s="81"/>
      <c r="B4" s="81"/>
      <c r="C4" s="81"/>
      <c r="D4" s="81"/>
      <c r="E4" s="81"/>
      <c r="F4" s="81"/>
    </row>
    <row r="5" spans="1:6" ht="20.25" x14ac:dyDescent="0.3">
      <c r="A5" s="81" t="s">
        <v>15</v>
      </c>
      <c r="B5" s="81"/>
      <c r="C5" s="81"/>
      <c r="D5" s="81"/>
      <c r="E5" s="81"/>
      <c r="F5" s="81"/>
    </row>
    <row r="6" spans="1:6" ht="18.75" x14ac:dyDescent="0.3">
      <c r="A6" s="82" t="s">
        <v>23</v>
      </c>
      <c r="B6" s="82"/>
      <c r="C6" s="82"/>
      <c r="D6" s="82"/>
      <c r="E6" s="82"/>
      <c r="F6" s="82"/>
    </row>
    <row r="7" spans="1:6" ht="18.75" x14ac:dyDescent="0.3">
      <c r="A7" s="82" t="s">
        <v>24</v>
      </c>
      <c r="B7" s="82"/>
      <c r="C7" s="82"/>
      <c r="D7" s="82"/>
      <c r="E7" s="82"/>
      <c r="F7" s="82"/>
    </row>
    <row r="8" spans="1:6" ht="18.75" x14ac:dyDescent="0.3">
      <c r="A8" s="83" t="s">
        <v>25</v>
      </c>
      <c r="B8" s="83"/>
      <c r="C8" s="83"/>
      <c r="D8" s="83"/>
      <c r="E8" s="83"/>
      <c r="F8" s="83"/>
    </row>
    <row r="9" spans="1:6" ht="18.75" x14ac:dyDescent="0.2">
      <c r="A9" s="1" t="s">
        <v>0</v>
      </c>
      <c r="B9" s="1" t="s">
        <v>1</v>
      </c>
      <c r="C9" s="1" t="s">
        <v>2</v>
      </c>
      <c r="D9" s="29" t="s">
        <v>11</v>
      </c>
      <c r="E9" s="42" t="s">
        <v>57</v>
      </c>
      <c r="F9" s="42" t="s">
        <v>3</v>
      </c>
    </row>
    <row r="10" spans="1:6" ht="18.75" x14ac:dyDescent="0.3">
      <c r="A10" s="86" t="s">
        <v>88</v>
      </c>
      <c r="B10" s="87"/>
      <c r="C10" s="94" t="s">
        <v>6</v>
      </c>
      <c r="D10" s="95"/>
      <c r="E10" s="43"/>
      <c r="F10" s="43">
        <f>F11+F36</f>
        <v>0</v>
      </c>
    </row>
    <row r="11" spans="1:6" ht="18.75" x14ac:dyDescent="0.3">
      <c r="A11" s="84" t="s">
        <v>4</v>
      </c>
      <c r="B11" s="85"/>
      <c r="C11" s="3"/>
      <c r="D11" s="30"/>
      <c r="E11" s="44"/>
      <c r="F11" s="52">
        <f>SUM(F12:F35)</f>
        <v>0</v>
      </c>
    </row>
    <row r="12" spans="1:6" ht="15" x14ac:dyDescent="0.25">
      <c r="A12" s="11">
        <v>1</v>
      </c>
      <c r="B12" s="19" t="s">
        <v>20</v>
      </c>
      <c r="C12" s="4" t="s">
        <v>7</v>
      </c>
      <c r="D12" s="12">
        <v>12</v>
      </c>
      <c r="E12" s="45"/>
      <c r="F12" s="55">
        <f t="shared" ref="F12:F39" si="0">D12*E12</f>
        <v>0</v>
      </c>
    </row>
    <row r="13" spans="1:6" ht="15" x14ac:dyDescent="0.25">
      <c r="A13" s="11">
        <v>2</v>
      </c>
      <c r="B13" s="19" t="s">
        <v>26</v>
      </c>
      <c r="C13" s="4" t="s">
        <v>7</v>
      </c>
      <c r="D13" s="12">
        <v>4</v>
      </c>
      <c r="E13" s="45"/>
      <c r="F13" s="55">
        <f>D13*E13</f>
        <v>0</v>
      </c>
    </row>
    <row r="14" spans="1:6" ht="15" x14ac:dyDescent="0.25">
      <c r="A14" s="11">
        <v>3</v>
      </c>
      <c r="B14" s="19" t="s">
        <v>28</v>
      </c>
      <c r="C14" s="4" t="s">
        <v>7</v>
      </c>
      <c r="D14" s="31">
        <v>6</v>
      </c>
      <c r="E14" s="45"/>
      <c r="F14" s="55">
        <f t="shared" si="0"/>
        <v>0</v>
      </c>
    </row>
    <row r="15" spans="1:6" ht="15" x14ac:dyDescent="0.25">
      <c r="A15" s="11">
        <v>4</v>
      </c>
      <c r="B15" s="19" t="s">
        <v>29</v>
      </c>
      <c r="C15" s="4" t="s">
        <v>8</v>
      </c>
      <c r="D15" s="31">
        <v>0.4</v>
      </c>
      <c r="E15" s="45"/>
      <c r="F15" s="55">
        <f t="shared" si="0"/>
        <v>0</v>
      </c>
    </row>
    <row r="16" spans="1:6" ht="15" x14ac:dyDescent="0.25">
      <c r="A16" s="11">
        <v>5</v>
      </c>
      <c r="B16" s="19" t="s">
        <v>33</v>
      </c>
      <c r="C16" s="4" t="s">
        <v>10</v>
      </c>
      <c r="D16" s="31">
        <v>70</v>
      </c>
      <c r="E16" s="45"/>
      <c r="F16" s="55">
        <f t="shared" si="0"/>
        <v>0</v>
      </c>
    </row>
    <row r="17" spans="1:6" ht="15" x14ac:dyDescent="0.25">
      <c r="A17" s="11">
        <v>6</v>
      </c>
      <c r="B17" s="19" t="s">
        <v>17</v>
      </c>
      <c r="C17" s="4" t="s">
        <v>9</v>
      </c>
      <c r="D17" s="12">
        <v>5</v>
      </c>
      <c r="E17" s="45"/>
      <c r="F17" s="55">
        <f t="shared" si="0"/>
        <v>0</v>
      </c>
    </row>
    <row r="18" spans="1:6" ht="15" x14ac:dyDescent="0.25">
      <c r="A18" s="11">
        <v>7</v>
      </c>
      <c r="B18" s="19" t="s">
        <v>58</v>
      </c>
      <c r="C18" s="4" t="s">
        <v>59</v>
      </c>
      <c r="D18" s="12">
        <v>10</v>
      </c>
      <c r="E18" s="45"/>
      <c r="F18" s="55">
        <f t="shared" si="0"/>
        <v>0</v>
      </c>
    </row>
    <row r="19" spans="1:6" ht="15" x14ac:dyDescent="0.25">
      <c r="A19" s="11">
        <v>8</v>
      </c>
      <c r="B19" s="19" t="s">
        <v>30</v>
      </c>
      <c r="C19" s="4" t="s">
        <v>7</v>
      </c>
      <c r="D19" s="12">
        <v>1.5</v>
      </c>
      <c r="E19" s="45"/>
      <c r="F19" s="55">
        <f t="shared" si="0"/>
        <v>0</v>
      </c>
    </row>
    <row r="20" spans="1:6" ht="15" x14ac:dyDescent="0.2">
      <c r="A20" s="11">
        <v>9</v>
      </c>
      <c r="B20" s="20" t="s">
        <v>86</v>
      </c>
      <c r="C20" s="4" t="s">
        <v>18</v>
      </c>
      <c r="D20" s="12">
        <v>1</v>
      </c>
      <c r="E20" s="45"/>
      <c r="F20" s="55">
        <f t="shared" si="0"/>
        <v>0</v>
      </c>
    </row>
    <row r="21" spans="1:6" ht="15" x14ac:dyDescent="0.2">
      <c r="A21" s="11">
        <v>10</v>
      </c>
      <c r="B21" s="20" t="s">
        <v>61</v>
      </c>
      <c r="C21" s="4" t="s">
        <v>36</v>
      </c>
      <c r="D21" s="12">
        <v>3</v>
      </c>
      <c r="E21" s="45"/>
      <c r="F21" s="55">
        <f t="shared" si="0"/>
        <v>0</v>
      </c>
    </row>
    <row r="22" spans="1:6" ht="15" x14ac:dyDescent="0.2">
      <c r="A22" s="11">
        <v>11</v>
      </c>
      <c r="B22" s="20" t="s">
        <v>62</v>
      </c>
      <c r="C22" s="4" t="s">
        <v>36</v>
      </c>
      <c r="D22" s="12">
        <v>5</v>
      </c>
      <c r="E22" s="45"/>
      <c r="F22" s="55">
        <f t="shared" si="0"/>
        <v>0</v>
      </c>
    </row>
    <row r="23" spans="1:6" ht="15" x14ac:dyDescent="0.2">
      <c r="A23" s="11">
        <v>12</v>
      </c>
      <c r="B23" s="20" t="s">
        <v>69</v>
      </c>
      <c r="C23" s="4" t="s">
        <v>36</v>
      </c>
      <c r="D23" s="12">
        <v>1</v>
      </c>
      <c r="E23" s="45"/>
      <c r="F23" s="55">
        <f t="shared" si="0"/>
        <v>0</v>
      </c>
    </row>
    <row r="24" spans="1:6" ht="15" x14ac:dyDescent="0.2">
      <c r="A24" s="11">
        <v>13</v>
      </c>
      <c r="B24" s="20" t="s">
        <v>70</v>
      </c>
      <c r="C24" s="4" t="s">
        <v>36</v>
      </c>
      <c r="D24" s="12">
        <v>1</v>
      </c>
      <c r="E24" s="45"/>
      <c r="F24" s="55">
        <f t="shared" si="0"/>
        <v>0</v>
      </c>
    </row>
    <row r="25" spans="1:6" ht="15" x14ac:dyDescent="0.2">
      <c r="A25" s="11">
        <v>14</v>
      </c>
      <c r="B25" s="20" t="s">
        <v>87</v>
      </c>
      <c r="C25" s="4" t="s">
        <v>71</v>
      </c>
      <c r="D25" s="12">
        <v>30</v>
      </c>
      <c r="E25" s="45"/>
      <c r="F25" s="55">
        <f t="shared" si="0"/>
        <v>0</v>
      </c>
    </row>
    <row r="26" spans="1:6" ht="15" x14ac:dyDescent="0.2">
      <c r="A26" s="11">
        <v>15</v>
      </c>
      <c r="B26" s="20" t="s">
        <v>72</v>
      </c>
      <c r="C26" s="4" t="s">
        <v>36</v>
      </c>
      <c r="D26" s="12">
        <v>8</v>
      </c>
      <c r="E26" s="45"/>
      <c r="F26" s="55">
        <f t="shared" si="0"/>
        <v>0</v>
      </c>
    </row>
    <row r="27" spans="1:6" ht="15" x14ac:dyDescent="0.2">
      <c r="A27" s="11">
        <v>16</v>
      </c>
      <c r="B27" s="20" t="s">
        <v>73</v>
      </c>
      <c r="C27" s="4" t="s">
        <v>36</v>
      </c>
      <c r="D27" s="12">
        <v>1</v>
      </c>
      <c r="E27" s="45"/>
      <c r="F27" s="55">
        <f t="shared" si="0"/>
        <v>0</v>
      </c>
    </row>
    <row r="28" spans="1:6" ht="15" x14ac:dyDescent="0.2">
      <c r="A28" s="11">
        <v>17</v>
      </c>
      <c r="B28" s="20" t="s">
        <v>74</v>
      </c>
      <c r="C28" s="4" t="s">
        <v>36</v>
      </c>
      <c r="D28" s="12">
        <v>1</v>
      </c>
      <c r="E28" s="45"/>
      <c r="F28" s="55">
        <f t="shared" si="0"/>
        <v>0</v>
      </c>
    </row>
    <row r="29" spans="1:6" ht="15" x14ac:dyDescent="0.2">
      <c r="A29" s="11">
        <v>18</v>
      </c>
      <c r="B29" s="20" t="s">
        <v>82</v>
      </c>
      <c r="C29" s="4" t="s">
        <v>71</v>
      </c>
      <c r="D29" s="12">
        <v>80</v>
      </c>
      <c r="E29" s="45"/>
      <c r="F29" s="55">
        <f t="shared" si="0"/>
        <v>0</v>
      </c>
    </row>
    <row r="30" spans="1:6" ht="15" x14ac:dyDescent="0.2">
      <c r="A30" s="11">
        <v>19</v>
      </c>
      <c r="B30" s="20" t="s">
        <v>83</v>
      </c>
      <c r="C30" s="4" t="s">
        <v>71</v>
      </c>
      <c r="D30" s="12">
        <v>80</v>
      </c>
      <c r="E30" s="45"/>
      <c r="F30" s="55">
        <f t="shared" si="0"/>
        <v>0</v>
      </c>
    </row>
    <row r="31" spans="1:6" ht="15" x14ac:dyDescent="0.2">
      <c r="A31" s="11">
        <v>20</v>
      </c>
      <c r="B31" s="20" t="s">
        <v>84</v>
      </c>
      <c r="C31" s="4" t="s">
        <v>36</v>
      </c>
      <c r="D31" s="12">
        <v>6</v>
      </c>
      <c r="E31" s="45"/>
      <c r="F31" s="55">
        <f t="shared" si="0"/>
        <v>0</v>
      </c>
    </row>
    <row r="32" spans="1:6" ht="15" x14ac:dyDescent="0.2">
      <c r="A32" s="11">
        <v>21</v>
      </c>
      <c r="B32" s="20" t="s">
        <v>85</v>
      </c>
      <c r="C32" s="4" t="s">
        <v>36</v>
      </c>
      <c r="D32" s="12">
        <v>1</v>
      </c>
      <c r="E32" s="45"/>
      <c r="F32" s="55">
        <f t="shared" si="0"/>
        <v>0</v>
      </c>
    </row>
    <row r="33" spans="1:6" ht="15" x14ac:dyDescent="0.2">
      <c r="A33" s="11">
        <v>22</v>
      </c>
      <c r="B33" s="20" t="s">
        <v>16</v>
      </c>
      <c r="C33" s="4" t="s">
        <v>18</v>
      </c>
      <c r="D33" s="12">
        <v>1</v>
      </c>
      <c r="E33" s="45"/>
      <c r="F33" s="55">
        <f t="shared" si="0"/>
        <v>0</v>
      </c>
    </row>
    <row r="34" spans="1:6" ht="15" x14ac:dyDescent="0.2">
      <c r="A34" s="11">
        <v>23</v>
      </c>
      <c r="B34" s="20" t="s">
        <v>31</v>
      </c>
      <c r="C34" s="4" t="s">
        <v>32</v>
      </c>
      <c r="D34" s="12">
        <v>2</v>
      </c>
      <c r="E34" s="45"/>
      <c r="F34" s="55">
        <f t="shared" si="0"/>
        <v>0</v>
      </c>
    </row>
    <row r="35" spans="1:6" ht="15" x14ac:dyDescent="0.25">
      <c r="A35" s="11">
        <v>24</v>
      </c>
      <c r="B35" s="19" t="s">
        <v>12</v>
      </c>
      <c r="C35" s="4" t="s">
        <v>13</v>
      </c>
      <c r="D35" s="12">
        <v>2</v>
      </c>
      <c r="E35" s="45"/>
      <c r="F35" s="55">
        <f t="shared" si="0"/>
        <v>0</v>
      </c>
    </row>
    <row r="36" spans="1:6" ht="18.75" x14ac:dyDescent="0.3">
      <c r="A36" s="90" t="s">
        <v>5</v>
      </c>
      <c r="B36" s="91"/>
      <c r="C36" s="25"/>
      <c r="D36" s="32"/>
      <c r="E36" s="46"/>
      <c r="F36" s="46">
        <f>SUM(F37:F39)</f>
        <v>0</v>
      </c>
    </row>
    <row r="37" spans="1:6" ht="15" x14ac:dyDescent="0.2">
      <c r="A37" s="12">
        <v>1</v>
      </c>
      <c r="B37" s="21" t="s">
        <v>60</v>
      </c>
      <c r="C37" s="4" t="s">
        <v>7</v>
      </c>
      <c r="D37" s="12">
        <v>18</v>
      </c>
      <c r="E37" s="45"/>
      <c r="F37" s="55">
        <f t="shared" si="0"/>
        <v>0</v>
      </c>
    </row>
    <row r="38" spans="1:6" ht="30" x14ac:dyDescent="0.2">
      <c r="A38" s="12">
        <v>2</v>
      </c>
      <c r="B38" s="21" t="s">
        <v>92</v>
      </c>
      <c r="C38" s="4" t="s">
        <v>7</v>
      </c>
      <c r="D38" s="12">
        <v>12</v>
      </c>
      <c r="E38" s="45"/>
      <c r="F38" s="55">
        <f t="shared" si="0"/>
        <v>0</v>
      </c>
    </row>
    <row r="39" spans="1:6" ht="30" x14ac:dyDescent="0.2">
      <c r="A39" s="12">
        <v>3</v>
      </c>
      <c r="B39" s="74" t="s">
        <v>75</v>
      </c>
      <c r="C39" s="75" t="s">
        <v>7</v>
      </c>
      <c r="D39" s="76">
        <v>6</v>
      </c>
      <c r="E39" s="45"/>
      <c r="F39" s="45">
        <f t="shared" si="0"/>
        <v>0</v>
      </c>
    </row>
    <row r="40" spans="1:6" ht="18.75" x14ac:dyDescent="0.3">
      <c r="A40" s="86" t="s">
        <v>27</v>
      </c>
      <c r="B40" s="87"/>
      <c r="C40" s="79" t="s">
        <v>6</v>
      </c>
      <c r="D40" s="80"/>
      <c r="E40" s="48"/>
      <c r="F40" s="60">
        <f>F41+F49</f>
        <v>0</v>
      </c>
    </row>
    <row r="41" spans="1:6" ht="18.75" x14ac:dyDescent="0.3">
      <c r="A41" s="84" t="s">
        <v>4</v>
      </c>
      <c r="B41" s="85"/>
      <c r="C41" s="2"/>
      <c r="D41" s="34"/>
      <c r="E41" s="49"/>
      <c r="F41" s="52">
        <f>SUM(F42:F48)</f>
        <v>0</v>
      </c>
    </row>
    <row r="42" spans="1:6" ht="15" x14ac:dyDescent="0.25">
      <c r="A42" s="11">
        <v>1</v>
      </c>
      <c r="B42" s="19" t="s">
        <v>34</v>
      </c>
      <c r="C42" s="4" t="s">
        <v>10</v>
      </c>
      <c r="D42" s="12">
        <v>18</v>
      </c>
      <c r="E42" s="45"/>
      <c r="F42" s="55">
        <f t="shared" ref="F42:F48" si="1">D42*E42</f>
        <v>0</v>
      </c>
    </row>
    <row r="43" spans="1:6" ht="15" x14ac:dyDescent="0.25">
      <c r="A43" s="11">
        <v>2</v>
      </c>
      <c r="B43" s="19" t="s">
        <v>76</v>
      </c>
      <c r="C43" s="4" t="s">
        <v>36</v>
      </c>
      <c r="D43" s="12">
        <v>28</v>
      </c>
      <c r="E43" s="45"/>
      <c r="F43" s="55">
        <f t="shared" si="1"/>
        <v>0</v>
      </c>
    </row>
    <row r="44" spans="1:6" ht="15" x14ac:dyDescent="0.25">
      <c r="A44" s="11">
        <v>3</v>
      </c>
      <c r="B44" s="19" t="s">
        <v>77</v>
      </c>
      <c r="C44" s="4" t="s">
        <v>36</v>
      </c>
      <c r="D44" s="12">
        <v>30</v>
      </c>
      <c r="E44" s="45"/>
      <c r="F44" s="55">
        <f t="shared" si="1"/>
        <v>0</v>
      </c>
    </row>
    <row r="45" spans="1:6" ht="15" x14ac:dyDescent="0.25">
      <c r="A45" s="11">
        <v>4</v>
      </c>
      <c r="B45" s="19" t="s">
        <v>67</v>
      </c>
      <c r="C45" s="4" t="s">
        <v>36</v>
      </c>
      <c r="D45" s="12">
        <v>50</v>
      </c>
      <c r="E45" s="45"/>
      <c r="F45" s="55">
        <f t="shared" si="1"/>
        <v>0</v>
      </c>
    </row>
    <row r="46" spans="1:6" ht="15" x14ac:dyDescent="0.25">
      <c r="A46" s="11">
        <v>5</v>
      </c>
      <c r="B46" s="19" t="s">
        <v>35</v>
      </c>
      <c r="C46" s="4" t="s">
        <v>19</v>
      </c>
      <c r="D46" s="12">
        <v>10</v>
      </c>
      <c r="E46" s="45"/>
      <c r="F46" s="55">
        <f>D46*E46</f>
        <v>0</v>
      </c>
    </row>
    <row r="47" spans="1:6" ht="15" x14ac:dyDescent="0.25">
      <c r="A47" s="11">
        <v>6</v>
      </c>
      <c r="B47" s="19" t="s">
        <v>78</v>
      </c>
      <c r="C47" s="4" t="s">
        <v>36</v>
      </c>
      <c r="D47" s="12">
        <v>4</v>
      </c>
      <c r="E47" s="45"/>
      <c r="F47" s="55">
        <f>D47*E47</f>
        <v>0</v>
      </c>
    </row>
    <row r="48" spans="1:6" ht="15" x14ac:dyDescent="0.25">
      <c r="A48" s="11">
        <v>7</v>
      </c>
      <c r="B48" s="19" t="s">
        <v>79</v>
      </c>
      <c r="C48" s="4" t="s">
        <v>13</v>
      </c>
      <c r="D48" s="12">
        <v>1</v>
      </c>
      <c r="E48" s="45"/>
      <c r="F48" s="55">
        <f t="shared" si="1"/>
        <v>0</v>
      </c>
    </row>
    <row r="49" spans="1:6" ht="18.75" x14ac:dyDescent="0.3">
      <c r="A49" s="88" t="s">
        <v>5</v>
      </c>
      <c r="B49" s="89"/>
      <c r="C49" s="24"/>
      <c r="D49" s="35"/>
      <c r="E49" s="50"/>
      <c r="F49" s="46">
        <f>SUM(F50:F52)</f>
        <v>0</v>
      </c>
    </row>
    <row r="50" spans="1:6" ht="15" x14ac:dyDescent="0.25">
      <c r="A50" s="22">
        <v>1</v>
      </c>
      <c r="B50" s="23" t="s">
        <v>42</v>
      </c>
      <c r="C50" s="26" t="s">
        <v>43</v>
      </c>
      <c r="D50" s="33">
        <v>26</v>
      </c>
      <c r="E50" s="45"/>
      <c r="F50" s="45">
        <f t="shared" ref="F50:F52" si="2">E50*D50</f>
        <v>0</v>
      </c>
    </row>
    <row r="51" spans="1:6" ht="15" x14ac:dyDescent="0.25">
      <c r="A51" s="22">
        <v>2</v>
      </c>
      <c r="B51" s="23" t="s">
        <v>37</v>
      </c>
      <c r="C51" s="26" t="s">
        <v>10</v>
      </c>
      <c r="D51" s="33">
        <v>16</v>
      </c>
      <c r="E51" s="45"/>
      <c r="F51" s="45">
        <f t="shared" si="2"/>
        <v>0</v>
      </c>
    </row>
    <row r="52" spans="1:6" ht="15" x14ac:dyDescent="0.25">
      <c r="A52" s="22">
        <v>3</v>
      </c>
      <c r="B52" s="23" t="s">
        <v>38</v>
      </c>
      <c r="C52" s="26" t="s">
        <v>10</v>
      </c>
      <c r="D52" s="33">
        <v>16</v>
      </c>
      <c r="E52" s="45"/>
      <c r="F52" s="45">
        <f t="shared" si="2"/>
        <v>0</v>
      </c>
    </row>
    <row r="53" spans="1:6" ht="18.75" x14ac:dyDescent="0.3">
      <c r="A53" s="92" t="s">
        <v>39</v>
      </c>
      <c r="B53" s="93"/>
      <c r="C53" s="79" t="s">
        <v>6</v>
      </c>
      <c r="D53" s="80"/>
      <c r="E53" s="48"/>
      <c r="F53" s="60">
        <f>F54+F65</f>
        <v>0</v>
      </c>
    </row>
    <row r="54" spans="1:6" ht="18.75" x14ac:dyDescent="0.3">
      <c r="A54" s="84" t="s">
        <v>4</v>
      </c>
      <c r="B54" s="85"/>
      <c r="C54" s="2"/>
      <c r="D54" s="34"/>
      <c r="E54" s="49"/>
      <c r="F54" s="52">
        <f>SUM(F55:F64)</f>
        <v>0</v>
      </c>
    </row>
    <row r="55" spans="1:6" ht="15" x14ac:dyDescent="0.25">
      <c r="A55" s="11">
        <v>1</v>
      </c>
      <c r="B55" s="18" t="s">
        <v>40</v>
      </c>
      <c r="C55" s="14" t="s">
        <v>7</v>
      </c>
      <c r="D55" s="28">
        <v>2.4</v>
      </c>
      <c r="E55" s="45"/>
      <c r="F55" s="55">
        <f t="shared" ref="F55" si="3">D55*E55</f>
        <v>0</v>
      </c>
    </row>
    <row r="56" spans="1:6" ht="45" x14ac:dyDescent="0.2">
      <c r="A56" s="11">
        <v>2</v>
      </c>
      <c r="B56" s="27" t="s">
        <v>89</v>
      </c>
      <c r="C56" s="14" t="s">
        <v>10</v>
      </c>
      <c r="D56" s="28">
        <v>42</v>
      </c>
      <c r="E56" s="45"/>
      <c r="F56" s="55">
        <f>D56*E56</f>
        <v>0</v>
      </c>
    </row>
    <row r="57" spans="1:6" ht="15" x14ac:dyDescent="0.25">
      <c r="A57" s="11">
        <v>3</v>
      </c>
      <c r="B57" s="18" t="s">
        <v>41</v>
      </c>
      <c r="C57" s="14" t="s">
        <v>18</v>
      </c>
      <c r="D57" s="28">
        <v>1</v>
      </c>
      <c r="E57" s="45"/>
      <c r="F57" s="55">
        <f>D57*E57</f>
        <v>0</v>
      </c>
    </row>
    <row r="58" spans="1:6" ht="30" x14ac:dyDescent="0.2">
      <c r="A58" s="11">
        <v>4</v>
      </c>
      <c r="B58" s="27" t="s">
        <v>44</v>
      </c>
      <c r="C58" s="14" t="s">
        <v>18</v>
      </c>
      <c r="D58" s="28">
        <v>1</v>
      </c>
      <c r="E58" s="45"/>
      <c r="F58" s="55">
        <f>D58*E58</f>
        <v>0</v>
      </c>
    </row>
    <row r="59" spans="1:6" ht="15" x14ac:dyDescent="0.2">
      <c r="A59" s="11">
        <v>5</v>
      </c>
      <c r="B59" s="27" t="s">
        <v>91</v>
      </c>
      <c r="C59" s="14" t="s">
        <v>10</v>
      </c>
      <c r="D59" s="28">
        <v>50</v>
      </c>
      <c r="E59" s="45"/>
      <c r="F59" s="55">
        <f t="shared" ref="F59:F64" si="4">D59*E59</f>
        <v>0</v>
      </c>
    </row>
    <row r="60" spans="1:6" ht="15" x14ac:dyDescent="0.2">
      <c r="A60" s="11">
        <v>6</v>
      </c>
      <c r="B60" s="27" t="s">
        <v>63</v>
      </c>
      <c r="C60" s="14" t="s">
        <v>9</v>
      </c>
      <c r="D60" s="28">
        <v>20</v>
      </c>
      <c r="E60" s="45"/>
      <c r="F60" s="55">
        <f t="shared" si="4"/>
        <v>0</v>
      </c>
    </row>
    <row r="61" spans="1:6" ht="15" x14ac:dyDescent="0.25">
      <c r="A61" s="11">
        <v>7</v>
      </c>
      <c r="B61" s="18" t="s">
        <v>64</v>
      </c>
      <c r="C61" s="14" t="s">
        <v>65</v>
      </c>
      <c r="D61" s="36">
        <v>20</v>
      </c>
      <c r="E61" s="45"/>
      <c r="F61" s="55">
        <f t="shared" si="4"/>
        <v>0</v>
      </c>
    </row>
    <row r="62" spans="1:6" ht="15" x14ac:dyDescent="0.25">
      <c r="A62" s="11">
        <v>8</v>
      </c>
      <c r="B62" s="18" t="s">
        <v>66</v>
      </c>
      <c r="C62" s="14" t="s">
        <v>18</v>
      </c>
      <c r="D62" s="36">
        <v>1</v>
      </c>
      <c r="E62" s="45"/>
      <c r="F62" s="55">
        <f t="shared" si="4"/>
        <v>0</v>
      </c>
    </row>
    <row r="63" spans="1:6" ht="30" x14ac:dyDescent="0.2">
      <c r="A63" s="11">
        <v>9</v>
      </c>
      <c r="B63" s="65" t="s">
        <v>45</v>
      </c>
      <c r="C63" s="14" t="s">
        <v>18</v>
      </c>
      <c r="D63" s="36">
        <v>1</v>
      </c>
      <c r="E63" s="53"/>
      <c r="F63" s="55">
        <f t="shared" si="4"/>
        <v>0</v>
      </c>
    </row>
    <row r="64" spans="1:6" ht="15" x14ac:dyDescent="0.25">
      <c r="A64" s="11">
        <v>10</v>
      </c>
      <c r="B64" s="15" t="s">
        <v>12</v>
      </c>
      <c r="C64" s="17" t="s">
        <v>13</v>
      </c>
      <c r="D64" s="37">
        <v>3</v>
      </c>
      <c r="E64" s="47"/>
      <c r="F64" s="62">
        <f t="shared" si="4"/>
        <v>0</v>
      </c>
    </row>
    <row r="65" spans="1:6" ht="18.75" x14ac:dyDescent="0.3">
      <c r="A65" s="84" t="s">
        <v>5</v>
      </c>
      <c r="B65" s="85"/>
      <c r="C65" s="2"/>
      <c r="D65" s="34"/>
      <c r="E65" s="49"/>
      <c r="F65" s="52">
        <f>SUM(F66:F70)</f>
        <v>0</v>
      </c>
    </row>
    <row r="66" spans="1:6" ht="30" x14ac:dyDescent="0.25">
      <c r="A66" s="10">
        <v>1</v>
      </c>
      <c r="B66" s="13" t="s">
        <v>93</v>
      </c>
      <c r="C66" s="66" t="s">
        <v>18</v>
      </c>
      <c r="D66" s="67">
        <v>1</v>
      </c>
      <c r="E66" s="45"/>
      <c r="F66" s="61">
        <f t="shared" ref="F66:F70" si="5">E66*D66</f>
        <v>0</v>
      </c>
    </row>
    <row r="67" spans="1:6" ht="30" x14ac:dyDescent="0.25">
      <c r="A67" s="10">
        <v>3</v>
      </c>
      <c r="B67" s="27" t="s">
        <v>48</v>
      </c>
      <c r="C67" s="66" t="s">
        <v>10</v>
      </c>
      <c r="D67" s="67">
        <v>42</v>
      </c>
      <c r="E67" s="45"/>
      <c r="F67" s="61">
        <f t="shared" si="5"/>
        <v>0</v>
      </c>
    </row>
    <row r="68" spans="1:6" ht="30" x14ac:dyDescent="0.25">
      <c r="A68" s="10">
        <v>4</v>
      </c>
      <c r="B68" s="27" t="s">
        <v>46</v>
      </c>
      <c r="C68" s="66" t="s">
        <v>10</v>
      </c>
      <c r="D68" s="67">
        <v>42</v>
      </c>
      <c r="E68" s="45"/>
      <c r="F68" s="61">
        <f t="shared" si="5"/>
        <v>0</v>
      </c>
    </row>
    <row r="69" spans="1:6" ht="15" x14ac:dyDescent="0.25">
      <c r="A69" s="10">
        <v>5</v>
      </c>
      <c r="B69" s="15" t="s">
        <v>47</v>
      </c>
      <c r="C69" s="17" t="s">
        <v>43</v>
      </c>
      <c r="D69" s="37">
        <v>31</v>
      </c>
      <c r="E69" s="45"/>
      <c r="F69" s="61">
        <f t="shared" si="5"/>
        <v>0</v>
      </c>
    </row>
    <row r="70" spans="1:6" ht="15" x14ac:dyDescent="0.25">
      <c r="A70" s="10">
        <v>6</v>
      </c>
      <c r="B70" s="15" t="s">
        <v>68</v>
      </c>
      <c r="C70" s="17" t="s">
        <v>10</v>
      </c>
      <c r="D70" s="37">
        <v>50</v>
      </c>
      <c r="E70" s="45"/>
      <c r="F70" s="61">
        <f t="shared" si="5"/>
        <v>0</v>
      </c>
    </row>
    <row r="71" spans="1:6" ht="18.75" x14ac:dyDescent="0.3">
      <c r="A71" s="86" t="s">
        <v>81</v>
      </c>
      <c r="B71" s="87"/>
      <c r="C71" s="94" t="s">
        <v>6</v>
      </c>
      <c r="D71" s="95"/>
      <c r="E71" s="51"/>
      <c r="F71" s="43">
        <f>F72+F80</f>
        <v>0</v>
      </c>
    </row>
    <row r="72" spans="1:6" ht="18.75" x14ac:dyDescent="0.3">
      <c r="A72" s="84" t="s">
        <v>4</v>
      </c>
      <c r="B72" s="85"/>
      <c r="C72" s="2"/>
      <c r="D72" s="34"/>
      <c r="E72" s="52"/>
      <c r="F72" s="52">
        <f>SUM(F73:F79)</f>
        <v>0</v>
      </c>
    </row>
    <row r="73" spans="1:6" ht="15" x14ac:dyDescent="0.2">
      <c r="A73" s="12">
        <v>1</v>
      </c>
      <c r="B73" s="13" t="s">
        <v>49</v>
      </c>
      <c r="C73" s="14" t="s">
        <v>7</v>
      </c>
      <c r="D73" s="36">
        <v>0.4</v>
      </c>
      <c r="E73" s="53"/>
      <c r="F73" s="55">
        <f t="shared" ref="F73:F78" si="6">D73*E73</f>
        <v>0</v>
      </c>
    </row>
    <row r="74" spans="1:6" ht="15" x14ac:dyDescent="0.2">
      <c r="A74" s="12">
        <v>2</v>
      </c>
      <c r="B74" s="13" t="s">
        <v>80</v>
      </c>
      <c r="C74" s="14" t="s">
        <v>10</v>
      </c>
      <c r="D74" s="28">
        <v>20</v>
      </c>
      <c r="E74" s="45"/>
      <c r="F74" s="55">
        <f t="shared" si="6"/>
        <v>0</v>
      </c>
    </row>
    <row r="75" spans="1:6" ht="15" x14ac:dyDescent="0.2">
      <c r="A75" s="12">
        <v>3</v>
      </c>
      <c r="B75" s="13" t="s">
        <v>50</v>
      </c>
      <c r="C75" s="14" t="s">
        <v>36</v>
      </c>
      <c r="D75" s="28">
        <v>320</v>
      </c>
      <c r="E75" s="45"/>
      <c r="F75" s="55">
        <f t="shared" si="6"/>
        <v>0</v>
      </c>
    </row>
    <row r="76" spans="1:6" ht="15" x14ac:dyDescent="0.2">
      <c r="A76" s="12">
        <v>4</v>
      </c>
      <c r="B76" s="13" t="s">
        <v>51</v>
      </c>
      <c r="C76" s="14" t="s">
        <v>36</v>
      </c>
      <c r="D76" s="28">
        <v>240</v>
      </c>
      <c r="E76" s="45"/>
      <c r="F76" s="55">
        <f t="shared" si="6"/>
        <v>0</v>
      </c>
    </row>
    <row r="77" spans="1:6" ht="15" x14ac:dyDescent="0.2">
      <c r="A77" s="12">
        <v>5</v>
      </c>
      <c r="B77" s="13" t="s">
        <v>52</v>
      </c>
      <c r="C77" s="14" t="s">
        <v>18</v>
      </c>
      <c r="D77" s="28">
        <v>1</v>
      </c>
      <c r="E77" s="45"/>
      <c r="F77" s="55">
        <f t="shared" si="6"/>
        <v>0</v>
      </c>
    </row>
    <row r="78" spans="1:6" ht="15" x14ac:dyDescent="0.2">
      <c r="A78" s="12">
        <v>6</v>
      </c>
      <c r="B78" s="13" t="s">
        <v>63</v>
      </c>
      <c r="C78" s="14" t="s">
        <v>9</v>
      </c>
      <c r="D78" s="28">
        <v>3</v>
      </c>
      <c r="E78" s="45"/>
      <c r="F78" s="55">
        <f t="shared" si="6"/>
        <v>0</v>
      </c>
    </row>
    <row r="79" spans="1:6" ht="15" x14ac:dyDescent="0.2">
      <c r="A79" s="12">
        <v>7</v>
      </c>
      <c r="B79" s="13" t="s">
        <v>12</v>
      </c>
      <c r="C79" s="14" t="s">
        <v>13</v>
      </c>
      <c r="D79" s="28">
        <v>1</v>
      </c>
      <c r="E79" s="45"/>
      <c r="F79" s="55">
        <f>D79*E79</f>
        <v>0</v>
      </c>
    </row>
    <row r="80" spans="1:6" ht="18.75" x14ac:dyDescent="0.3">
      <c r="A80" s="96" t="s">
        <v>5</v>
      </c>
      <c r="B80" s="97"/>
      <c r="C80" s="3"/>
      <c r="D80" s="30"/>
      <c r="E80" s="44"/>
      <c r="F80" s="52">
        <f>SUM(F81:F82)</f>
        <v>0</v>
      </c>
    </row>
    <row r="81" spans="1:6" ht="15" x14ac:dyDescent="0.2">
      <c r="A81" s="12">
        <v>1</v>
      </c>
      <c r="B81" s="13" t="s">
        <v>53</v>
      </c>
      <c r="C81" s="14" t="s">
        <v>10</v>
      </c>
      <c r="D81" s="28">
        <v>18</v>
      </c>
      <c r="E81" s="45"/>
      <c r="F81" s="55">
        <f t="shared" ref="F81:F82" si="7">D81*E81</f>
        <v>0</v>
      </c>
    </row>
    <row r="82" spans="1:6" ht="15" x14ac:dyDescent="0.2">
      <c r="A82" s="12">
        <v>2</v>
      </c>
      <c r="B82" s="13" t="s">
        <v>54</v>
      </c>
      <c r="C82" s="14" t="s">
        <v>10</v>
      </c>
      <c r="D82" s="36">
        <v>18</v>
      </c>
      <c r="E82" s="45"/>
      <c r="F82" s="55">
        <f t="shared" si="7"/>
        <v>0</v>
      </c>
    </row>
    <row r="83" spans="1:6" ht="18.75" x14ac:dyDescent="0.3">
      <c r="A83" s="86" t="s">
        <v>55</v>
      </c>
      <c r="B83" s="87"/>
      <c r="C83" s="94" t="s">
        <v>6</v>
      </c>
      <c r="D83" s="95"/>
      <c r="E83" s="51"/>
      <c r="F83" s="43">
        <f>SUM(F84:F86)</f>
        <v>0</v>
      </c>
    </row>
    <row r="84" spans="1:6" ht="15" x14ac:dyDescent="0.2">
      <c r="A84" s="12">
        <v>1</v>
      </c>
      <c r="B84" s="13" t="s">
        <v>56</v>
      </c>
      <c r="C84" s="16" t="s">
        <v>18</v>
      </c>
      <c r="D84" s="36">
        <v>1</v>
      </c>
      <c r="E84" s="54"/>
      <c r="F84" s="55">
        <f t="shared" ref="F84" si="8">D84*E84</f>
        <v>0</v>
      </c>
    </row>
    <row r="85" spans="1:6" ht="15" x14ac:dyDescent="0.2">
      <c r="A85" s="12">
        <v>2</v>
      </c>
      <c r="B85" s="13" t="s">
        <v>90</v>
      </c>
      <c r="C85" s="16" t="s">
        <v>36</v>
      </c>
      <c r="D85" s="36">
        <v>2050</v>
      </c>
      <c r="E85" s="54"/>
      <c r="F85" s="55">
        <f>D85*E85</f>
        <v>0</v>
      </c>
    </row>
    <row r="86" spans="1:6" ht="15" x14ac:dyDescent="0.2">
      <c r="A86" s="12">
        <v>3</v>
      </c>
      <c r="B86" s="13" t="s">
        <v>12</v>
      </c>
      <c r="C86" s="16" t="s">
        <v>13</v>
      </c>
      <c r="D86" s="36">
        <v>1</v>
      </c>
      <c r="E86" s="54"/>
      <c r="F86" s="55">
        <f>D86*E86</f>
        <v>0</v>
      </c>
    </row>
    <row r="87" spans="1:6" ht="18.75" x14ac:dyDescent="0.3">
      <c r="A87" s="79" t="s">
        <v>14</v>
      </c>
      <c r="B87" s="80"/>
      <c r="C87" s="70"/>
      <c r="D87" s="68"/>
      <c r="E87" s="71"/>
      <c r="F87" s="63">
        <f>SUM(F10,F40,F53,F71,F83)</f>
        <v>0</v>
      </c>
    </row>
    <row r="88" spans="1:6" ht="18.75" x14ac:dyDescent="0.3">
      <c r="A88" s="72"/>
      <c r="B88" s="6"/>
      <c r="C88" s="6"/>
      <c r="D88" s="38"/>
      <c r="E88" s="56"/>
      <c r="F88" s="69"/>
    </row>
    <row r="89" spans="1:6" ht="18.75" x14ac:dyDescent="0.3">
      <c r="A89" s="6"/>
      <c r="B89" s="73"/>
      <c r="C89" s="6"/>
      <c r="D89" s="38"/>
      <c r="E89" s="56"/>
      <c r="F89" s="56"/>
    </row>
    <row r="90" spans="1:6" ht="20.25" x14ac:dyDescent="0.3">
      <c r="A90" s="7"/>
      <c r="B90" s="77" t="s">
        <v>21</v>
      </c>
      <c r="C90" s="78" t="s">
        <v>22</v>
      </c>
      <c r="D90" s="78"/>
      <c r="E90" s="57"/>
      <c r="F90" s="57"/>
    </row>
    <row r="91" spans="1:6" ht="20.25" x14ac:dyDescent="0.3">
      <c r="A91" s="7"/>
      <c r="B91" s="77"/>
      <c r="C91" s="77"/>
      <c r="D91" s="39"/>
      <c r="E91" s="57"/>
      <c r="F91" s="57"/>
    </row>
  </sheetData>
  <mergeCells count="25">
    <mergeCell ref="A72:B72"/>
    <mergeCell ref="A80:B80"/>
    <mergeCell ref="A83:B83"/>
    <mergeCell ref="C83:D83"/>
    <mergeCell ref="A87:B87"/>
    <mergeCell ref="C90:D90"/>
    <mergeCell ref="A53:B53"/>
    <mergeCell ref="C53:D53"/>
    <mergeCell ref="A54:B54"/>
    <mergeCell ref="A65:B65"/>
    <mergeCell ref="A71:B71"/>
    <mergeCell ref="C71:D71"/>
    <mergeCell ref="A41:B41"/>
    <mergeCell ref="A49:B49"/>
    <mergeCell ref="A40:B40"/>
    <mergeCell ref="C40:D40"/>
    <mergeCell ref="A11:B11"/>
    <mergeCell ref="A36:B36"/>
    <mergeCell ref="A10:B10"/>
    <mergeCell ref="C10:D10"/>
    <mergeCell ref="A7:F7"/>
    <mergeCell ref="A8:F8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Lexus</cp:lastModifiedBy>
  <cp:lastPrinted>2019-04-30T17:53:20Z</cp:lastPrinted>
  <dcterms:created xsi:type="dcterms:W3CDTF">1996-10-08T23:32:33Z</dcterms:created>
  <dcterms:modified xsi:type="dcterms:W3CDTF">2019-05-17T05:49:19Z</dcterms:modified>
</cp:coreProperties>
</file>